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D3584FE9-9305-4933-94E4-3C4CBBB095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20" i="1" s="1"/>
  <c r="H21" i="1" s="1"/>
</calcChain>
</file>

<file path=xl/sharedStrings.xml><?xml version="1.0" encoding="utf-8"?>
<sst xmlns="http://schemas.openxmlformats.org/spreadsheetml/2006/main" count="39" uniqueCount="36">
  <si>
    <t>ng/sample</t>
  </si>
  <si>
    <t>peak area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</si>
  <si>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</si>
  <si>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</si>
  <si>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</si>
  <si>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</si>
  <si>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</si>
  <si>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</si>
  <si>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</si>
  <si>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</si>
  <si>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</si>
  <si>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</si>
  <si>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</si>
  <si>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</si>
  <si>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</si>
  <si>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</si>
  <si>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</si>
  <si>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</si>
  <si>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</si>
  <si>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</si>
  <si>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</si>
  <si>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</si>
  <si>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</si>
  <si>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</si>
  <si>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</si>
  <si>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</si>
  <si>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</si>
  <si>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LOD =</t>
  </si>
  <si>
    <t>LOQ =</t>
  </si>
  <si>
    <t>Recovery</t>
  </si>
  <si>
    <t>Adjusted LOD =</t>
  </si>
  <si>
    <t>ng</t>
  </si>
  <si>
    <t>See NIOSH "Guidelines for Air Sampling and Analytical Method Development and Evaluation," 1995. Pages 65-68</t>
  </si>
  <si>
    <t xml:space="preserve">https://www.cdc.gov/niosh/docs/95-117/default.html </t>
  </si>
  <si>
    <t>to perform this regression analysis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</si>
  <si>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As given in the screenshot below, only the</t>
    </r>
    <r>
      <rPr>
        <b/>
        <sz val="11"/>
        <color theme="1"/>
        <rFont val="Calibri"/>
        <family val="2"/>
        <scheme val="minor"/>
      </rPr>
      <t xml:space="preserve"> lowest six values</t>
    </r>
    <r>
      <rPr>
        <sz val="11"/>
        <color theme="1"/>
        <rFont val="Calibri"/>
        <family val="2"/>
        <scheme val="minor"/>
      </rPr>
      <t xml:space="preserve"> were used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</si>
</sst>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9" fontId="0" fillId="0" borderId="0" xfId="1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2"/>
    <xf numFmtId="0" fontId="2" fillId="0" borderId="2" xfId="0" applyFont="1" applyFill="1" applyBorder="1" applyAlignment="1">
      <alignment horizontal="centerContinuous"/>
    </xf>
    <xf numFmtId="0" fontId="0" fillId="0" borderId="0" xfId="0" applyFill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Sheet1!$B$4:$B$9</c:f>
              <c:numCache>
                <c:formatCode>General</c:formatCode>
                <c:ptCount val="6"/>
                <c:pt idx="0">
                  <c:v>0.153</c:v>
                </c:pt>
                <c:pt idx="1">
                  <c:v>0.30599999999999999</c:v>
                </c:pt>
                <c:pt idx="2">
                  <c:v>0.61499999999999999</c:v>
                </c:pt>
                <c:pt idx="3">
                  <c:v>1.23</c:v>
                </c:pt>
                <c:pt idx="4">
                  <c:v>2.46</c:v>
                </c:pt>
                <c:pt idx="5">
                  <c:v>4.92</c:v>
                </c:pt>
              </c:numCache>
            </c:numRef>
          </c:xVal>
          <c:yVal>
            <c:numRef>
              <c:f>Sheet1!$C$4:$C$9</c:f>
              <c:numCache>
                <c:formatCode>General</c:formatCode>
                <c:ptCount val="6"/>
                <c:pt idx="0">
                  <c:v>214.8</c:v>
                </c:pt>
                <c:pt idx="1">
                  <c:v>739.3</c:v>
                </c:pt>
                <c:pt idx="2">
                  <c:v>1575</c:v>
                </c:pt>
                <c:pt idx="3">
                  <c:v>3790</c:v>
                </c:pt>
                <c:pt idx="4">
                  <c:v>6921</c:v>
                </c:pt>
                <c:pt idx="5">
                  <c:v>11526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9D-496F-AAFE-74EAA4D03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279616"/>
        <c:axId val="112714112"/>
      </c:scatterChart>
      <c:valAx>
        <c:axId val="18527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Standard, ng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714112"/>
        <c:crosses val="autoZero"/>
        <c:crossBetween val="midCat"/>
      </c:valAx>
      <c:valAx>
        <c:axId val="112714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Peak Area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852796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mp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</xdr:colOff>
      <xdr:row>1</xdr:row>
      <xdr:rowOff>171450</xdr:rowOff>
    </xdr:from>
    <xdr:to>
      <xdr:col>11</xdr:col>
      <xdr:colOff>347662</xdr:colOff>
      <xdr:row>16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238125</xdr:colOff>
      <xdr:row>24</xdr:row>
      <xdr:rowOff>59530</xdr:rowOff>
    </xdr:from>
    <xdr:to>
      <xdr:col>13</xdr:col>
      <xdr:colOff>452673</xdr:colOff>
      <xdr:row>72</xdr:row>
      <xdr:rowOff>73177</xdr:rowOff>
    </xdr:to>
    <xdr:pic>
      <xdr:nvPicPr>
        <xdr:cNvPr id="3" name="Picture 2" descr="NIOSH 1995 Guidelines for Air Sampling and Analytical Methods.pdf - Adobe Acrobat P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702968"/>
          <a:ext cx="8239361" cy="9157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c.gov/niosh/docs/95-117/defaul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4"/>
  <sheetViews>
    <sheetView tabSelected="1" zoomScaleNormal="100" workbookViewId="0">
      <selection activeCell="V31" sqref="V31"/>
    </sheetView>
  </sheetViews>
  <sheetFormatPr defaultRowHeight="15" x14ac:dyDescent="0.25"/>
  <cols>
    <col min="2" max="2" width="11" customWidth="1"/>
    <col min="14" max="14" width="17.42578125" customWidth="1"/>
    <col min="15" max="15" width="11.42578125" customWidth="1"/>
    <col min="16" max="16" width="14.7109375" customWidth="1"/>
  </cols>
  <sheetData>
    <row r="1" spans="2:19" x14ac:dyDescent="0.25">
      <c r="M1" s="9"/>
      <c r="N1" s="9"/>
      <c r="O1" s="9"/>
      <c r="P1" s="9"/>
      <c r="Q1" s="9"/>
      <c r="R1" s="9"/>
    </row>
    <row r="2" spans="2:19" x14ac:dyDescent="0.25">
      <c r="M2" s="9"/>
      <c r="N2" s="9" t="s">
        <v>2</v>
      </c>
      <c r="O2" s="9"/>
      <c r="P2" s="9" t="s">
        <v>35</v>
      </c>
      <c r="Q2" s="9"/>
      <c r="R2" s="9"/>
    </row>
    <row r="3" spans="2:19" ht="15.75" thickBot="1" x14ac:dyDescent="0.3">
      <c r="B3" t="s">
        <v>0</v>
      </c>
      <c r="C3" t="s">
        <v>1</v>
      </c>
      <c r="M3" s="9"/>
      <c r="N3" s="9"/>
      <c r="O3" s="9"/>
      <c r="P3" s="9" t="s">
        <v>34</v>
      </c>
      <c r="Q3" s="9"/>
      <c r="R3" s="9"/>
    </row>
    <row r="4" spans="2:19" x14ac:dyDescent="0.25">
      <c r="B4">
        <v>0.153</v>
      </c>
      <c r="C4">
        <v>214.8</v>
      </c>
      <c r="M4" s="9"/>
      <c r="N4" s="8" t="s">
        <v>3</v>
      </c>
      <c r="O4" s="8"/>
      <c r="P4" s="9"/>
      <c r="Q4" s="9"/>
      <c r="R4" s="9"/>
    </row>
    <row r="5" spans="2:19" x14ac:dyDescent="0.25">
      <c r="B5">
        <v>0.30599999999999999</v>
      </c>
      <c r="C5">
        <v>739.3</v>
      </c>
      <c r="M5" s="9"/>
      <c r="N5" s="1" t="s">
        <v>4</v>
      </c>
      <c r="O5" s="1">
        <v>0.99237835877480851</v>
      </c>
      <c r="P5" s="9"/>
      <c r="Q5" s="9"/>
      <c r="R5" s="9"/>
    </row>
    <row r="6" spans="2:19" x14ac:dyDescent="0.25">
      <c r="B6">
        <v>0.61499999999999999</v>
      </c>
      <c r="C6">
        <v>1575</v>
      </c>
      <c r="M6" s="9"/>
      <c r="N6" s="1" t="s">
        <v>5</v>
      </c>
      <c r="O6" s="1">
        <v>0.98481480696458246</v>
      </c>
      <c r="P6" s="9"/>
      <c r="Q6" s="9"/>
      <c r="R6" s="9"/>
    </row>
    <row r="7" spans="2:19" x14ac:dyDescent="0.25">
      <c r="B7">
        <v>1.23</v>
      </c>
      <c r="C7">
        <v>3790</v>
      </c>
      <c r="M7" s="9"/>
      <c r="N7" s="1" t="s">
        <v>6</v>
      </c>
      <c r="O7" s="1">
        <v>0.98101850870572815</v>
      </c>
      <c r="P7" s="9"/>
      <c r="Q7" s="9"/>
      <c r="R7" s="9"/>
    </row>
    <row r="8" spans="2:19" x14ac:dyDescent="0.25">
      <c r="B8">
        <v>2.46</v>
      </c>
      <c r="C8">
        <v>6921</v>
      </c>
      <c r="M8" s="9"/>
      <c r="N8" s="1" t="s">
        <v>7</v>
      </c>
      <c r="O8" s="1">
        <v>603.56585869041089</v>
      </c>
      <c r="P8" s="9"/>
      <c r="Q8" s="9"/>
      <c r="R8" s="9"/>
    </row>
    <row r="9" spans="2:19" ht="15.75" thickBot="1" x14ac:dyDescent="0.3">
      <c r="B9">
        <v>4.92</v>
      </c>
      <c r="C9">
        <v>11526</v>
      </c>
      <c r="M9" s="9"/>
      <c r="N9" s="2" t="s">
        <v>8</v>
      </c>
      <c r="O9" s="2">
        <v>6</v>
      </c>
      <c r="P9" s="9"/>
      <c r="Q9" s="9"/>
      <c r="R9" s="9"/>
    </row>
    <row r="10" spans="2:19" x14ac:dyDescent="0.25">
      <c r="B10">
        <v>9.84</v>
      </c>
      <c r="C10">
        <v>21712</v>
      </c>
      <c r="M10" s="9"/>
      <c r="N10" s="9"/>
      <c r="O10" s="9"/>
      <c r="P10" s="9"/>
      <c r="Q10" s="9"/>
      <c r="R10" s="9"/>
    </row>
    <row r="11" spans="2:19" ht="15.75" thickBot="1" x14ac:dyDescent="0.3">
      <c r="B11">
        <v>19.7</v>
      </c>
      <c r="C11">
        <v>40033</v>
      </c>
      <c r="M11" s="9"/>
      <c r="N11" s="9" t="s">
        <v>9</v>
      </c>
      <c r="O11" s="9"/>
      <c r="P11" s="9"/>
      <c r="Q11" s="9"/>
      <c r="R11" s="9"/>
    </row>
    <row r="12" spans="2:19" x14ac:dyDescent="0.25">
      <c r="B12">
        <v>39.4</v>
      </c>
      <c r="C12">
        <v>82491</v>
      </c>
      <c r="M12" s="9"/>
      <c r="N12" s="3"/>
      <c r="O12" s="3" t="s">
        <v>14</v>
      </c>
      <c r="P12" s="3" t="s">
        <v>15</v>
      </c>
      <c r="Q12" s="3" t="s">
        <v>16</v>
      </c>
      <c r="R12" s="3" t="s">
        <v>17</v>
      </c>
      <c r="S12" s="3" t="s">
        <v>18</v>
      </c>
    </row>
    <row r="13" spans="2:19" x14ac:dyDescent="0.25">
      <c r="M13" s="9"/>
      <c r="N13" s="1" t="s">
        <v>10</v>
      </c>
      <c r="O13" s="1">
        <v>1</v>
      </c>
      <c r="P13" s="1">
        <v>94502560.345226556</v>
      </c>
      <c r="Q13" s="1">
        <v>94502560.345226556</v>
      </c>
      <c r="R13" s="1">
        <v>259.41449796986507</v>
      </c>
      <c r="S13" s="1">
        <v>8.6912754108384391E-5</v>
      </c>
    </row>
    <row r="14" spans="2:19" x14ac:dyDescent="0.25">
      <c r="M14" s="9"/>
      <c r="N14" s="1" t="s">
        <v>11</v>
      </c>
      <c r="O14" s="1">
        <v>4</v>
      </c>
      <c r="P14" s="1">
        <v>1457166.9831067724</v>
      </c>
      <c r="Q14" s="1">
        <v>364291.7457766931</v>
      </c>
      <c r="R14" s="1"/>
      <c r="S14" s="1"/>
    </row>
    <row r="15" spans="2:19" ht="15.75" thickBot="1" x14ac:dyDescent="0.3">
      <c r="M15" s="9"/>
      <c r="N15" s="2" t="s">
        <v>12</v>
      </c>
      <c r="O15" s="2">
        <v>5</v>
      </c>
      <c r="P15" s="2">
        <v>95959727.328333333</v>
      </c>
      <c r="Q15" s="2"/>
      <c r="R15" s="2"/>
      <c r="S15" s="2"/>
    </row>
    <row r="16" spans="2:19" ht="15.75" thickBot="1" x14ac:dyDescent="0.3">
      <c r="M16" s="9"/>
      <c r="N16" s="9"/>
      <c r="O16" s="9"/>
      <c r="P16" s="9"/>
      <c r="Q16" s="9"/>
      <c r="R16" s="9"/>
    </row>
    <row r="17" spans="2:22" x14ac:dyDescent="0.25">
      <c r="M17" s="9"/>
      <c r="N17" s="3"/>
      <c r="O17" s="3" t="s">
        <v>19</v>
      </c>
      <c r="P17" s="3" t="s">
        <v>7</v>
      </c>
      <c r="Q17" s="3" t="s">
        <v>20</v>
      </c>
      <c r="R17" s="3" t="s">
        <v>21</v>
      </c>
      <c r="S17" s="3" t="s">
        <v>22</v>
      </c>
      <c r="T17" s="3" t="s">
        <v>23</v>
      </c>
      <c r="U17" s="3" t="s">
        <v>24</v>
      </c>
      <c r="V17" s="3" t="s">
        <v>25</v>
      </c>
    </row>
    <row r="18" spans="2:22" x14ac:dyDescent="0.25">
      <c r="G18" t="s">
        <v>27</v>
      </c>
      <c r="H18">
        <f>3*O8/O19</f>
        <v>0.75971573386556512</v>
      </c>
      <c r="I18" t="s">
        <v>31</v>
      </c>
      <c r="M18" s="9"/>
      <c r="N18" s="1" t="s">
        <v>13</v>
      </c>
      <c r="O18" s="1">
        <v>280.89464974380599</v>
      </c>
      <c r="P18" s="1">
        <v>343.15929034635559</v>
      </c>
      <c r="Q18" s="1">
        <v>0.81855469936511116</v>
      </c>
      <c r="R18" s="1">
        <v>0.4590017576272386</v>
      </c>
      <c r="S18" s="1">
        <v>-671.86828224148144</v>
      </c>
      <c r="T18" s="1">
        <v>1233.6575817290934</v>
      </c>
      <c r="U18" s="1">
        <v>-671.86828224148144</v>
      </c>
      <c r="V18" s="1">
        <v>1233.6575817290934</v>
      </c>
    </row>
    <row r="19" spans="2:22" ht="15.75" thickBot="1" x14ac:dyDescent="0.3">
      <c r="G19" t="s">
        <v>29</v>
      </c>
      <c r="H19" s="4">
        <v>0.16</v>
      </c>
      <c r="M19" s="9"/>
      <c r="N19" s="2" t="s">
        <v>26</v>
      </c>
      <c r="O19" s="2">
        <v>2383.3882797952465</v>
      </c>
      <c r="P19" s="2">
        <v>147.97817857805032</v>
      </c>
      <c r="Q19" s="2">
        <v>16.106349616529041</v>
      </c>
      <c r="R19" s="2">
        <v>8.6912754108384242E-5</v>
      </c>
      <c r="S19" s="2">
        <v>1972.5349902061337</v>
      </c>
      <c r="T19" s="2">
        <v>2794.2415693843591</v>
      </c>
      <c r="U19" s="2">
        <v>1972.5349902061337</v>
      </c>
      <c r="V19" s="2">
        <v>2794.2415693843591</v>
      </c>
    </row>
    <row r="20" spans="2:22" x14ac:dyDescent="0.25">
      <c r="G20" s="5" t="s">
        <v>30</v>
      </c>
      <c r="H20">
        <f>H18/H19</f>
        <v>4.7482233366597821</v>
      </c>
      <c r="I20" t="s">
        <v>31</v>
      </c>
      <c r="M20" s="9"/>
      <c r="N20" s="9"/>
      <c r="O20" s="9"/>
      <c r="P20" s="9"/>
      <c r="Q20" s="9"/>
      <c r="R20" s="9"/>
    </row>
    <row r="21" spans="2:22" x14ac:dyDescent="0.25">
      <c r="G21" t="s">
        <v>28</v>
      </c>
      <c r="H21">
        <f>3.33*H20</f>
        <v>15.811583711077075</v>
      </c>
      <c r="I21" t="s">
        <v>31</v>
      </c>
      <c r="M21" s="9"/>
      <c r="N21" s="9"/>
      <c r="O21" s="9"/>
      <c r="P21" s="9"/>
      <c r="Q21" s="9"/>
      <c r="R21" s="9"/>
    </row>
    <row r="22" spans="2:22" x14ac:dyDescent="0.25">
      <c r="M22" s="9"/>
      <c r="N22" s="9"/>
      <c r="O22" s="9"/>
      <c r="P22" s="9"/>
      <c r="Q22" s="9"/>
      <c r="R22" s="9"/>
    </row>
    <row r="23" spans="2:22" x14ac:dyDescent="0.25">
      <c r="B23" s="6" t="s">
        <v>32</v>
      </c>
    </row>
    <row r="24" spans="2:22" x14ac:dyDescent="0.25">
      <c r="C24" s="7" t="s">
        <v>33</v>
      </c>
    </row>
  </sheetData>
  <hyperlinks>
    <hyperlink ref="C24" r:id="rId1" xr:uid="{0A06E5E7-CBDC-4D42-ABCB-B4112282FE4F}"/>
  </hyperlinks>
  <pageMargins left="0.7" right="0.7" top="0.75" bottom="0.75" header="0.3" footer="0.3"/>
  <pageSetup orientation="portrait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College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O'Shaughnessy</dc:creator>
  <cp:lastModifiedBy>O'Shaughnessy, Patrick T</cp:lastModifiedBy>
  <dcterms:created xsi:type="dcterms:W3CDTF">2013-10-15T16:09:30Z</dcterms:created>
  <dcterms:modified xsi:type="dcterms:W3CDTF">2022-11-03T16:28:23Z</dcterms:modified>
</cp:coreProperties>
</file>