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8_{8615623D-1FC6-4B9F-AD4E-7DB41E70DB01}" xr6:coauthVersionLast="47" xr6:coauthVersionMax="47" xr10:uidLastSave="{00000000-0000-0000-0000-000000000000}"/>
  <bookViews>
    <workbookView xWindow="2280" yWindow="3495" windowWidth="23355" windowHeight="14535" xr2:uid="{C212E8C0-F0B2-4963-B50B-8EC5330DD51A}"/>
  </bookViews>
  <sheets>
    <sheet name="2-Sample T" sheetId="1" r:id="rId1"/>
    <sheet name="Matched Pai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11" i="2"/>
  <c r="D10" i="2"/>
  <c r="D13" i="2" s="1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<sst xmlns="http://schemas.openxmlformats.org/spreadsheetml/2006/main" count="46" uniqueCount="34">
  <si>
    <t>t-Test: Two-Sample Assuming Equal Variances</t>
  </si>
  <si>
    <t>Variable 1</t>
  </si>
  <si>
    <t>Variable 2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</si>
  <si>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</si>
  <si>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</si>
  <si>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</si>
  <si>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</si>
  <si>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</si>
  <si>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</si>
  <si>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</si>
  <si>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</si>
  <si>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</si>
  <si>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</si>
  <si>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</si>
  <si>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Plant A</t>
  </si>
  <si>
    <t>Plant B</t>
  </si>
  <si>
    <t>Tip:</t>
  </si>
  <si>
    <t>Options in t-Test from Data Analysis Toolpak</t>
  </si>
  <si>
    <t>t-Test: Paired Two Sample for Means</t>
  </si>
  <si>
    <t>Day</t>
  </si>
  <si>
    <t>Work Area</t>
  </si>
  <si>
    <t>Offices</t>
  </si>
  <si>
    <t>Difference</t>
  </si>
  <si>
    <t>Pearson Correlation</t>
  </si>
  <si>
    <t>Average =</t>
  </si>
  <si>
    <t xml:space="preserve">Std. Dev. = </t>
  </si>
  <si>
    <t>n =</t>
  </si>
  <si>
    <t>t statistic</t>
  </si>
  <si>
    <t>Table t</t>
  </si>
  <si>
    <t>Options in Data Analysis Toolpak</t>
  </si>
  <si>
    <t>Note: Strictly, a test should first be performed to determine whether the variances are statistically different or not</t>
  </si>
  <si>
    <t xml:space="preserve">However, the t-test for unequal variances (assumed) is most often applied because it is more difficult to reject. </t>
  </si>
  <si>
    <t xml:space="preserve">necessarily the other way around. </t>
  </si>
  <si>
    <t>Therefore, if the unequal test is rejected then it would also be rejected for the equal-variance test, but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</si>
</sst>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2" fillId="0" borderId="0" xfId="0" applyFont="1"/>
    <xf numFmtId="2" fontId="1" fillId="0" borderId="0" xfId="0" applyNumberFormat="1" applyFont="1"/>
    <xf numFmtId="0" fontId="1" fillId="0" borderId="3" xfId="0" applyFont="1" applyBorder="1"/>
    <xf numFmtId="2" fontId="1" fillId="0" borderId="3" xfId="0" applyNumberFormat="1" applyFont="1" applyBorder="1"/>
    <xf numFmtId="0" fontId="0" fillId="0" borderId="3" xfId="0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7</xdr:row>
      <xdr:rowOff>104775</xdr:rowOff>
    </xdr:from>
    <xdr:to>
      <xdr:col>14</xdr:col>
      <xdr:colOff>276225</xdr:colOff>
      <xdr:row>21</xdr:row>
      <xdr:rowOff>19050</xdr:rowOff>
    </xdr:to>
    <xdr:pic>
      <xdr:nvPicPr>
        <xdr:cNvPr id="4" name="Picture 3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1256566D-A3B2-105D-538C-E1E9DC6C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447800"/>
          <a:ext cx="3867150" cy="2590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5</xdr:row>
      <xdr:rowOff>133350</xdr:rowOff>
    </xdr:from>
    <xdr:to>
      <xdr:col>15</xdr:col>
      <xdr:colOff>161925</xdr:colOff>
      <xdr:row>19</xdr:row>
      <xdr:rowOff>95250</xdr:rowOff>
    </xdr:to>
    <xdr:pic>
      <xdr:nvPicPr>
        <xdr:cNvPr id="2" name="Picture 1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3E0BBD20-8B24-3580-2275-C7E55A73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095375"/>
          <a:ext cx="3933825" cy="263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5CC1-D53D-42EA-82B0-C5BB0BED2B46}">
  <dimension ref="B3:I26"/>
  <sheetViews>
    <sheetView tabSelected="1" workbookViewId="0">
      <selection activeCell="E30" sqref="E30"/>
    </sheetView>
  </sheetViews>
  <sheetFormatPr defaultRowHeight="15" x14ac:dyDescent="0.25"/>
  <cols>
    <col min="5" max="5" width="29" customWidth="1"/>
  </cols>
  <sheetData>
    <row r="3" spans="2:9" x14ac:dyDescent="0.25">
      <c r="E3" t="s">
        <v>0</v>
      </c>
    </row>
    <row r="4" spans="2:9" ht="15.75" thickBot="1" x14ac:dyDescent="0.3">
      <c r="B4" s="5" t="s">
        <v>14</v>
      </c>
      <c r="C4" s="5" t="s">
        <v>15</v>
      </c>
    </row>
    <row r="5" spans="2:9" x14ac:dyDescent="0.25">
      <c r="B5" s="1">
        <v>0.21</v>
      </c>
      <c r="C5" s="1">
        <v>4.2699999999999996</v>
      </c>
      <c r="E5" s="4"/>
      <c r="F5" s="4" t="s">
        <v>1</v>
      </c>
      <c r="G5" s="4" t="s">
        <v>2</v>
      </c>
    </row>
    <row r="6" spans="2:9" x14ac:dyDescent="0.25">
      <c r="B6" s="1">
        <v>1.44</v>
      </c>
      <c r="C6" s="1">
        <v>1.25</v>
      </c>
      <c r="E6" s="2" t="s">
        <v>3</v>
      </c>
      <c r="F6" s="2">
        <v>2.0720000000000001</v>
      </c>
      <c r="G6" s="2">
        <v>3.403</v>
      </c>
      <c r="I6" t="s">
        <v>16</v>
      </c>
    </row>
    <row r="7" spans="2:9" x14ac:dyDescent="0.25">
      <c r="B7" s="1">
        <v>2.54</v>
      </c>
      <c r="C7" s="1">
        <v>4.5</v>
      </c>
      <c r="E7" s="2" t="s">
        <v>4</v>
      </c>
      <c r="F7" s="2">
        <v>2.329684444444446</v>
      </c>
      <c r="G7" s="2">
        <v>1.4770011111111121</v>
      </c>
      <c r="I7" t="s">
        <v>17</v>
      </c>
    </row>
    <row r="8" spans="2:9" x14ac:dyDescent="0.25">
      <c r="B8" s="1">
        <v>2.97</v>
      </c>
      <c r="C8" s="1">
        <v>5.03</v>
      </c>
      <c r="E8" s="2" t="s">
        <v>5</v>
      </c>
      <c r="F8" s="2">
        <v>10</v>
      </c>
      <c r="G8" s="2">
        <v>10</v>
      </c>
    </row>
    <row r="9" spans="2:9" x14ac:dyDescent="0.25">
      <c r="B9" s="1">
        <v>0.35</v>
      </c>
      <c r="C9" s="1">
        <v>3.56</v>
      </c>
      <c r="E9" s="2" t="s">
        <v>6</v>
      </c>
      <c r="F9" s="2">
        <v>1.9033427777777792</v>
      </c>
      <c r="G9" s="2"/>
    </row>
    <row r="10" spans="2:9" x14ac:dyDescent="0.25">
      <c r="B10" s="1">
        <v>3.91</v>
      </c>
      <c r="C10" s="1">
        <v>2.89</v>
      </c>
      <c r="E10" s="2" t="s">
        <v>7</v>
      </c>
      <c r="F10" s="2">
        <v>0</v>
      </c>
      <c r="G10" s="2"/>
    </row>
    <row r="11" spans="2:9" x14ac:dyDescent="0.25">
      <c r="B11" s="1">
        <v>2.2400000000000002</v>
      </c>
      <c r="C11" s="1">
        <v>4.71</v>
      </c>
      <c r="E11" s="2" t="s">
        <v>8</v>
      </c>
      <c r="F11" s="2">
        <v>18</v>
      </c>
      <c r="G11" s="2"/>
    </row>
    <row r="12" spans="2:9" x14ac:dyDescent="0.25">
      <c r="B12" s="1">
        <v>2.41</v>
      </c>
      <c r="C12" s="1">
        <v>2.33</v>
      </c>
      <c r="E12" s="2" t="s">
        <v>9</v>
      </c>
      <c r="F12" s="2">
        <v>-2.1572702452445913</v>
      </c>
      <c r="G12" s="2"/>
    </row>
    <row r="13" spans="2:9" x14ac:dyDescent="0.25">
      <c r="B13" s="1">
        <v>4.5</v>
      </c>
      <c r="C13" s="1">
        <v>2.6</v>
      </c>
      <c r="E13" s="2" t="s">
        <v>10</v>
      </c>
      <c r="F13" s="2">
        <v>2.2374473033945581E-2</v>
      </c>
      <c r="G13" s="2"/>
    </row>
    <row r="14" spans="2:9" x14ac:dyDescent="0.25">
      <c r="B14" s="1">
        <v>0.15</v>
      </c>
      <c r="C14" s="1">
        <v>2.89</v>
      </c>
      <c r="E14" s="2" t="s">
        <v>11</v>
      </c>
      <c r="F14" s="2">
        <v>1.7340636066175394</v>
      </c>
      <c r="G14" s="2"/>
    </row>
    <row r="15" spans="2:9" x14ac:dyDescent="0.25">
      <c r="E15" s="2" t="s">
        <v>12</v>
      </c>
      <c r="F15" s="2">
        <v>4.4748946067891163E-2</v>
      </c>
      <c r="G15" s="2"/>
    </row>
    <row r="16" spans="2:9" ht="15.75" thickBot="1" x14ac:dyDescent="0.3">
      <c r="E16" s="3" t="s">
        <v>13</v>
      </c>
      <c r="F16" s="3">
        <v>2.1009220402410378</v>
      </c>
      <c r="G16" s="3"/>
    </row>
    <row r="23" spans="9:9" x14ac:dyDescent="0.25">
      <c r="I23" t="s">
        <v>30</v>
      </c>
    </row>
    <row r="24" spans="9:9" x14ac:dyDescent="0.25">
      <c r="I24" t="s">
        <v>31</v>
      </c>
    </row>
    <row r="25" spans="9:9" x14ac:dyDescent="0.25">
      <c r="I25" t="s">
        <v>33</v>
      </c>
    </row>
    <row r="26" spans="9:9" x14ac:dyDescent="0.25">
      <c r="I26" t="s">
        <v>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14A0-1371-4A63-9352-06522A43D4AB}">
  <dimension ref="A2:J15"/>
  <sheetViews>
    <sheetView workbookViewId="0">
      <selection activeCell="E20" sqref="E20"/>
    </sheetView>
  </sheetViews>
  <sheetFormatPr defaultRowHeight="15" x14ac:dyDescent="0.25"/>
  <cols>
    <col min="2" max="2" width="14.85546875" customWidth="1"/>
    <col min="3" max="3" width="10.42578125" customWidth="1"/>
    <col min="4" max="4" width="12" customWidth="1"/>
    <col min="6" max="6" width="34.140625" bestFit="1" customWidth="1"/>
    <col min="7" max="8" width="12" bestFit="1" customWidth="1"/>
  </cols>
  <sheetData>
    <row r="2" spans="1:10" x14ac:dyDescent="0.25">
      <c r="F2" t="s">
        <v>18</v>
      </c>
    </row>
    <row r="3" spans="1:10" ht="15.75" thickBot="1" x14ac:dyDescent="0.3">
      <c r="A3" s="1" t="s">
        <v>19</v>
      </c>
      <c r="B3" s="1" t="s">
        <v>20</v>
      </c>
      <c r="C3" s="1" t="s">
        <v>21</v>
      </c>
      <c r="D3" t="s">
        <v>22</v>
      </c>
    </row>
    <row r="4" spans="1:10" x14ac:dyDescent="0.25">
      <c r="A4" s="1">
        <v>1</v>
      </c>
      <c r="B4" s="6">
        <v>1.75</v>
      </c>
      <c r="C4" s="6">
        <v>1.62</v>
      </c>
      <c r="D4">
        <f>B4-C4</f>
        <v>0.12999999999999989</v>
      </c>
      <c r="F4" s="4"/>
      <c r="G4" s="4" t="s">
        <v>1</v>
      </c>
      <c r="H4" s="4" t="s">
        <v>2</v>
      </c>
    </row>
    <row r="5" spans="1:10" x14ac:dyDescent="0.25">
      <c r="A5" s="1">
        <v>2</v>
      </c>
      <c r="B5" s="6">
        <v>2.12</v>
      </c>
      <c r="C5" s="6">
        <v>1.83</v>
      </c>
      <c r="D5">
        <f t="shared" ref="D5:D9" si="0">B5-C5</f>
        <v>0.29000000000000004</v>
      </c>
      <c r="F5" s="2" t="s">
        <v>3</v>
      </c>
      <c r="G5" s="2">
        <v>1.7699999999999998</v>
      </c>
      <c r="H5" s="2">
        <v>1.6066666666666667</v>
      </c>
      <c r="J5" t="s">
        <v>29</v>
      </c>
    </row>
    <row r="6" spans="1:10" x14ac:dyDescent="0.25">
      <c r="A6" s="1">
        <v>3</v>
      </c>
      <c r="B6" s="6">
        <v>1.53</v>
      </c>
      <c r="C6" s="6">
        <v>1.4</v>
      </c>
      <c r="D6">
        <f t="shared" si="0"/>
        <v>0.13000000000000012</v>
      </c>
      <c r="F6" s="2" t="s">
        <v>4</v>
      </c>
      <c r="G6" s="2">
        <v>0.21136000000000124</v>
      </c>
      <c r="H6" s="2">
        <v>0.27210666666666655</v>
      </c>
    </row>
    <row r="7" spans="1:10" x14ac:dyDescent="0.25">
      <c r="A7" s="1">
        <v>4</v>
      </c>
      <c r="B7" s="6">
        <v>1.1000000000000001</v>
      </c>
      <c r="C7" s="6">
        <v>0.75</v>
      </c>
      <c r="D7">
        <f t="shared" si="0"/>
        <v>0.35000000000000009</v>
      </c>
      <c r="F7" s="2" t="s">
        <v>5</v>
      </c>
      <c r="G7" s="2">
        <v>6</v>
      </c>
      <c r="H7" s="2">
        <v>6</v>
      </c>
    </row>
    <row r="8" spans="1:10" x14ac:dyDescent="0.25">
      <c r="A8" s="1">
        <v>5</v>
      </c>
      <c r="B8" s="6">
        <v>1.7</v>
      </c>
      <c r="C8" s="6">
        <v>1.71</v>
      </c>
      <c r="D8">
        <f t="shared" si="0"/>
        <v>-1.0000000000000009E-2</v>
      </c>
      <c r="F8" s="2" t="s">
        <v>23</v>
      </c>
      <c r="G8" s="2">
        <v>0.97107148434833201</v>
      </c>
      <c r="H8" s="2"/>
    </row>
    <row r="9" spans="1:10" x14ac:dyDescent="0.25">
      <c r="A9" s="7">
        <v>6</v>
      </c>
      <c r="B9" s="8">
        <v>2.42</v>
      </c>
      <c r="C9" s="8">
        <v>2.33</v>
      </c>
      <c r="D9" s="9">
        <f t="shared" si="0"/>
        <v>8.9999999999999858E-2</v>
      </c>
      <c r="F9" s="2" t="s">
        <v>7</v>
      </c>
      <c r="G9" s="2">
        <v>0</v>
      </c>
      <c r="H9" s="2"/>
    </row>
    <row r="10" spans="1:10" x14ac:dyDescent="0.25">
      <c r="C10" t="s">
        <v>24</v>
      </c>
      <c r="D10" s="10">
        <f>AVERAGE(D4:D9)</f>
        <v>0.16333333333333333</v>
      </c>
      <c r="F10" s="2" t="s">
        <v>8</v>
      </c>
      <c r="G10" s="2">
        <v>5</v>
      </c>
      <c r="H10" s="2"/>
    </row>
    <row r="11" spans="1:10" x14ac:dyDescent="0.25">
      <c r="C11" t="s">
        <v>25</v>
      </c>
      <c r="D11" s="10">
        <f>_xlfn.STDEV.S(D4:D9)</f>
        <v>0.13306639946532964</v>
      </c>
      <c r="F11" s="2" t="s">
        <v>9</v>
      </c>
      <c r="G11" s="2">
        <v>3.0066442487521212</v>
      </c>
      <c r="H11" s="2"/>
    </row>
    <row r="12" spans="1:10" x14ac:dyDescent="0.25">
      <c r="C12" t="s">
        <v>26</v>
      </c>
      <c r="D12">
        <v>6</v>
      </c>
      <c r="F12" s="2" t="s">
        <v>10</v>
      </c>
      <c r="G12" s="2">
        <v>1.4935217012623302E-2</v>
      </c>
      <c r="H12" s="2"/>
    </row>
    <row r="13" spans="1:10" x14ac:dyDescent="0.25">
      <c r="C13" t="s">
        <v>27</v>
      </c>
      <c r="D13" s="10">
        <f>D10/(D11/SQRT(D12))</f>
        <v>3.0066442487521212</v>
      </c>
      <c r="F13" s="2" t="s">
        <v>11</v>
      </c>
      <c r="G13" s="2">
        <v>2.0150483733330233</v>
      </c>
      <c r="H13" s="2"/>
    </row>
    <row r="14" spans="1:10" x14ac:dyDescent="0.25">
      <c r="C14" t="s">
        <v>28</v>
      </c>
      <c r="D14" s="10">
        <f>_xlfn.T.INV.2T(0.05,5)</f>
        <v>2.570581835636315</v>
      </c>
      <c r="F14" s="2" t="s">
        <v>12</v>
      </c>
      <c r="G14" s="2">
        <v>2.9870434025246605E-2</v>
      </c>
      <c r="H14" s="2"/>
    </row>
    <row r="15" spans="1:10" ht="15.75" thickBot="1" x14ac:dyDescent="0.3">
      <c r="F15" s="3" t="s">
        <v>13</v>
      </c>
      <c r="G15" s="3">
        <v>2.570581835636315</v>
      </c>
      <c r="H15" s="3"/>
    </row>
  </sheetData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2-Sample T</vt:lpstr>
      <vt:lpstr>Matched Pairs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2022-06-03T19:52:35Z</dcterms:created>
  <dcterms:modified xsi:type="dcterms:W3CDTF">2022-10-31T15:17:59Z</dcterms:modified>
</cp:coreProperties>
</file>